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19440" windowHeight="8287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<sst xmlns="http://schemas.openxmlformats.org/spreadsheetml/2006/main" count="148" uniqueCount="127">
  <si>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</si>
  <si>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</si>
  <si>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</si>
  <si>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</si>
  <si>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</si>
  <si>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</si>
  <si>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</si>
  <si>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</si>
  <si>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</si>
  <si>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</si>
  <si>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</si>
  <si>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</si>
  <si>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</si>
  <si>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</si>
  <si>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</si>
  <si>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</si>
  <si>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</si>
  <si>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</si>
  <si>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</si>
  <si>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</si>
  <si>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</si>
  <si>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</si>
  <si>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</si>
  <si>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</si>
  <si>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</si>
  <si>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</si>
  <si>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</si>
  <si>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</si>
  <si>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</si>
  <si>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</si>
  <si>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</si>
  <si>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</si>
  <si>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</si>
  <si>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</si>
  <si>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</si>
  <si>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</si>
  <si>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</si>
  <si>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</si>
  <si>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</si>
  <si>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</si>
  <si>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</si>
  <si>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</si>
  <si>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</si>
  <si>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</si>
  <si>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</si>
  <si>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</si>
  <si>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</si>
  <si>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</si>
  <si>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</si>
  <si>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</si>
  <si>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</si>
  <si>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</si>
  <si>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</si>
  <si>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</si>
  <si>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</si>
  <si>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</si>
  <si>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</si>
  <si>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</si>
  <si>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</si>
  <si>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</si>
  <si>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</si>
  <si>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</si>
  <si>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</si>
  <si>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</si>
  <si>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</si>
  <si>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</si>
  <si>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</si>
  <si>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</si>
  <si>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</si>
  <si>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</si>
  <si>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</si>
  <si>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</si>
  <si>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</si>
  <si>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</si>
  <si>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</si>
  <si>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</si>
  <si>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</si>
  <si>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</si>
  <si>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</si>
  <si>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</si>
  <si>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</si>
  <si>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</si>
  <si>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</si>
  <si>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</si>
  <si>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</si>
  <si>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</si>
  <si>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</si>
  <si>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</si>
  <si>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</si>
  <si>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</si>
  <si>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</si>
  <si>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</si>
  <si>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</si>
  <si>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</si>
  <si>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</si>
  <si>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</si>
  <si>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</si>
  <si>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</si>
  <si>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</si>
  <si>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</si>
  <si>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</si>
  <si>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</si>
  <si>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</si>
  <si>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</si>
  <si>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</si>
  <si>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</si>
  <si>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</si>
  <si>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</si>
  <si>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</si>
  <si>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</si>
  <si>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</si>
  <si>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</si>
  <si>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</si>
  <si>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</si>
  <si>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</si>
  <si>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</si>
  <si>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</si>
  <si>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</si>
  <si>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Запорізький окружний адміністративний суд</t>
  </si>
  <si>
    <t>69041, Запорізька область, м. Запоріжжя, вул. Сергія Синенка, буд. 65-в</t>
  </si>
  <si>
    <t>перший квартал 2020 року</t>
  </si>
  <si>
    <t>І.В. Садовий</t>
  </si>
  <si>
    <t>О.П. Рожик</t>
  </si>
  <si>
    <t>(061)2865022</t>
  </si>
  <si>
    <t>(061)2391976</t>
  </si>
  <si>
    <t>stats@adm.zp.court.gov.ua</t>
  </si>
  <si>
    <t>2 квітня 2020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</si>
</sst>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&amp;L5D24C3DD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2273</v>
      </c>
      <c r="E1" s="70">
        <v>2273</v>
      </c>
      <c r="F1" s="70">
        <v>2273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4.2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4.2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4.2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4.2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2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2.7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8.5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8.5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4.2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2072</v>
      </c>
      <c r="D39" s="86">
        <f aca="true" t="shared" si="3" ref="D39:K39">SUM(D40,D47,D48,D49)</f>
        <v>4198262.67000002</v>
      </c>
      <c r="E39" s="74">
        <f t="shared" si="3"/>
        <v>1603</v>
      </c>
      <c r="F39" s="86">
        <f t="shared" si="3"/>
        <v>4243517.68000001</v>
      </c>
      <c r="G39" s="74">
        <f t="shared" si="3"/>
        <v>20</v>
      </c>
      <c r="H39" s="86">
        <f t="shared" si="3"/>
        <v>33026.2</v>
      </c>
      <c r="I39" s="74">
        <f t="shared" si="3"/>
        <v>3</v>
      </c>
      <c r="J39" s="86">
        <f t="shared" si="3"/>
        <v>3638.8</v>
      </c>
      <c r="K39" s="74">
        <f t="shared" si="3"/>
        <v>180</v>
      </c>
      <c r="L39" s="86">
        <f>SUM(L40,L47,L48,L49)</f>
        <v>156712.09000000003</v>
      </c>
    </row>
    <row r="40" spans="1:12" ht="21" customHeight="1">
      <c r="A40" s="61">
        <v>35</v>
      </c>
      <c r="B40" s="64" t="s">
        <v>85</v>
      </c>
      <c r="C40" s="75">
        <f>SUM(C41,C44)</f>
        <v>2064</v>
      </c>
      <c r="D40" s="87">
        <f>SUM(D41,D44)</f>
        <v>4192587.27000002</v>
      </c>
      <c r="E40" s="75">
        <f aca="true" t="shared" si="4" ref="E40:L40">SUM(E41,E44)</f>
        <v>1596</v>
      </c>
      <c r="F40" s="87">
        <f t="shared" si="4"/>
        <v>4238549.67000001</v>
      </c>
      <c r="G40" s="75">
        <f t="shared" si="4"/>
        <v>20</v>
      </c>
      <c r="H40" s="87">
        <f t="shared" si="4"/>
        <v>33026.2</v>
      </c>
      <c r="I40" s="75">
        <f t="shared" si="4"/>
        <v>3</v>
      </c>
      <c r="J40" s="87">
        <f t="shared" si="4"/>
        <v>3638.8</v>
      </c>
      <c r="K40" s="75">
        <f t="shared" si="4"/>
        <v>180</v>
      </c>
      <c r="L40" s="87">
        <f t="shared" si="4"/>
        <v>156712.09000000003</v>
      </c>
    </row>
    <row r="41" spans="1:12" ht="19.5" customHeight="1">
      <c r="A41" s="61">
        <v>36</v>
      </c>
      <c r="B41" s="64" t="s">
        <v>86</v>
      </c>
      <c r="C41" s="76">
        <v>604</v>
      </c>
      <c r="D41" s="88">
        <v>1798829.67000001</v>
      </c>
      <c r="E41" s="77">
        <v>516</v>
      </c>
      <c r="F41" s="89">
        <v>1897539.85000001</v>
      </c>
      <c r="G41" s="76">
        <v>6</v>
      </c>
      <c r="H41" s="88">
        <v>15752.2</v>
      </c>
      <c r="I41" s="78">
        <v>0</v>
      </c>
      <c r="J41" s="93">
        <v>0</v>
      </c>
      <c r="K41" s="77">
        <v>11</v>
      </c>
      <c r="L41" s="89">
        <v>14616.89</v>
      </c>
    </row>
    <row r="42" spans="1:12" ht="16.5" customHeight="1">
      <c r="A42" s="61">
        <v>37</v>
      </c>
      <c r="B42" s="65" t="s">
        <v>87</v>
      </c>
      <c r="C42" s="76">
        <v>276</v>
      </c>
      <c r="D42" s="88">
        <v>1519119.91</v>
      </c>
      <c r="E42" s="77">
        <v>256</v>
      </c>
      <c r="F42" s="89">
        <v>1588284.29</v>
      </c>
      <c r="G42" s="76">
        <v>3</v>
      </c>
      <c r="H42" s="88">
        <v>13447</v>
      </c>
      <c r="I42" s="78">
        <v>0</v>
      </c>
      <c r="J42" s="93">
        <v>0</v>
      </c>
      <c r="K42" s="77">
        <v>1</v>
      </c>
      <c r="L42" s="89">
        <v>2102</v>
      </c>
    </row>
    <row r="43" spans="1:12" ht="16.5" customHeight="1">
      <c r="A43" s="61">
        <v>38</v>
      </c>
      <c r="B43" s="65" t="s">
        <v>76</v>
      </c>
      <c r="C43" s="76">
        <v>328</v>
      </c>
      <c r="D43" s="88">
        <v>279709.759999999</v>
      </c>
      <c r="E43" s="77">
        <v>260</v>
      </c>
      <c r="F43" s="89">
        <v>309255.559999999</v>
      </c>
      <c r="G43" s="76">
        <v>3</v>
      </c>
      <c r="H43" s="88">
        <v>2305.2</v>
      </c>
      <c r="I43" s="78">
        <v>0</v>
      </c>
      <c r="J43" s="93">
        <v>0</v>
      </c>
      <c r="K43" s="77">
        <v>10</v>
      </c>
      <c r="L43" s="89">
        <v>12514.89</v>
      </c>
    </row>
    <row r="44" spans="1:12" ht="21" customHeight="1">
      <c r="A44" s="61">
        <v>39</v>
      </c>
      <c r="B44" s="64" t="s">
        <v>88</v>
      </c>
      <c r="C44" s="76">
        <v>1460</v>
      </c>
      <c r="D44" s="88">
        <v>2393757.60000001</v>
      </c>
      <c r="E44" s="77">
        <v>1080</v>
      </c>
      <c r="F44" s="89">
        <v>2341009.82</v>
      </c>
      <c r="G44" s="76">
        <v>14</v>
      </c>
      <c r="H44" s="88">
        <v>17274</v>
      </c>
      <c r="I44" s="78">
        <v>3</v>
      </c>
      <c r="J44" s="93">
        <v>3638.8</v>
      </c>
      <c r="K44" s="77">
        <v>169</v>
      </c>
      <c r="L44" s="89">
        <v>142095.2</v>
      </c>
    </row>
    <row r="45" spans="1:12" ht="30" customHeight="1">
      <c r="A45" s="61">
        <v>40</v>
      </c>
      <c r="B45" s="65" t="s">
        <v>89</v>
      </c>
      <c r="C45" s="76">
        <v>527</v>
      </c>
      <c r="D45" s="88">
        <v>1711028</v>
      </c>
      <c r="E45" s="77">
        <v>437</v>
      </c>
      <c r="F45" s="89">
        <v>1775703.12</v>
      </c>
      <c r="G45" s="76">
        <v>5</v>
      </c>
      <c r="H45" s="88">
        <v>10746.5</v>
      </c>
      <c r="I45" s="78">
        <v>1</v>
      </c>
      <c r="J45" s="93">
        <v>2102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933</v>
      </c>
      <c r="D46" s="88">
        <v>682729.600000002</v>
      </c>
      <c r="E46" s="77">
        <v>643</v>
      </c>
      <c r="F46" s="89">
        <v>565306.699999998</v>
      </c>
      <c r="G46" s="76">
        <v>9</v>
      </c>
      <c r="H46" s="88">
        <v>6527.5</v>
      </c>
      <c r="I46" s="78">
        <v>2</v>
      </c>
      <c r="J46" s="93">
        <v>1536.8</v>
      </c>
      <c r="K46" s="77">
        <v>169</v>
      </c>
      <c r="L46" s="89">
        <v>142095.2</v>
      </c>
    </row>
    <row r="47" spans="1:12" ht="45" customHeight="1">
      <c r="A47" s="61">
        <v>42</v>
      </c>
      <c r="B47" s="64" t="s">
        <v>90</v>
      </c>
      <c r="C47" s="76">
        <v>2</v>
      </c>
      <c r="D47" s="88">
        <v>2522.4</v>
      </c>
      <c r="E47" s="77">
        <v>2</v>
      </c>
      <c r="F47" s="89">
        <v>1837.5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6</v>
      </c>
      <c r="D49" s="88">
        <v>3153</v>
      </c>
      <c r="E49" s="77">
        <v>5</v>
      </c>
      <c r="F49" s="89">
        <v>3130.51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27</v>
      </c>
      <c r="D50" s="86">
        <f aca="true" t="shared" si="5" ref="D50:L50">SUM(D51:D54)</f>
        <v>1109.8400000000001</v>
      </c>
      <c r="E50" s="74">
        <f t="shared" si="5"/>
        <v>27</v>
      </c>
      <c r="F50" s="86">
        <f t="shared" si="5"/>
        <v>1545.65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22</v>
      </c>
      <c r="D51" s="87">
        <v>731.48</v>
      </c>
      <c r="E51" s="79">
        <v>22</v>
      </c>
      <c r="F51" s="90">
        <v>1041.16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5</v>
      </c>
      <c r="D52" s="87">
        <v>378.36</v>
      </c>
      <c r="E52" s="79">
        <v>5</v>
      </c>
      <c r="F52" s="90">
        <v>504.49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2099</v>
      </c>
      <c r="D56" s="86">
        <f aca="true" t="shared" si="6" ref="D56:L56">SUM(D6,D28,D39,D50,D55)</f>
        <v>4199372.51000002</v>
      </c>
      <c r="E56" s="74">
        <f t="shared" si="6"/>
        <v>1630</v>
      </c>
      <c r="F56" s="86">
        <f t="shared" si="6"/>
        <v>4245063.33000001</v>
      </c>
      <c r="G56" s="74">
        <f t="shared" si="6"/>
        <v>20</v>
      </c>
      <c r="H56" s="86">
        <f t="shared" si="6"/>
        <v>33026.2</v>
      </c>
      <c r="I56" s="74">
        <f t="shared" si="6"/>
        <v>3</v>
      </c>
      <c r="J56" s="86">
        <f t="shared" si="6"/>
        <v>3638.8</v>
      </c>
      <c r="K56" s="74">
        <f t="shared" si="6"/>
        <v>180</v>
      </c>
      <c r="L56" s="86">
        <f t="shared" si="6"/>
        <v>156712.09000000003</v>
      </c>
    </row>
    <row r="57" spans="3:12" ht="11.25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1.25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&amp;L5D24C3DD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6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177</v>
      </c>
      <c r="F4" s="84">
        <f>SUM(F5:F25)</f>
        <v>154189.69000000012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26</v>
      </c>
      <c r="F5" s="85">
        <v>25573.63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3</v>
      </c>
      <c r="F11" s="85">
        <v>2522.4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3</v>
      </c>
      <c r="F12" s="85">
        <v>2522.4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22</v>
      </c>
      <c r="F13" s="85">
        <v>18497.6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26</v>
      </c>
      <c r="F14" s="85">
        <v>21860.8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97</v>
      </c>
      <c r="F17" s="85">
        <v>83212.8600000001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&amp;L5D24C3DD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Рожик Олена Петрівна</cp:lastModifiedBy>
  <cp:lastPrinted>2018-03-15T06:41:01Z</cp:lastPrinted>
  <dcterms:created xsi:type="dcterms:W3CDTF">1996-10-08T23:32:33Z</dcterms:created>
  <dcterms:modified xsi:type="dcterms:W3CDTF">2020-04-02T11:15:40Z</dcterms:modified>
  <cp:category/>
  <cp:version/>
  <cp:contentType/>
  <cp:contentStatus/>
</cp:coreProperties>
</file>