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121" windowWidth="19446" windowHeight="8277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<sst xmlns="http://schemas.openxmlformats.org/spreadsheetml/2006/main" count="147" uniqueCount="126">
  <si>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</si>
  <si>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</si>
  <si>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</si>
  <si>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</si>
  <si>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</si>
  <si>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</si>
  <si>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</si>
  <si>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</si>
  <si>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</si>
  <si>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</si>
  <si>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</si>
  <si>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</si>
  <si>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</si>
  <si>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</si>
  <si>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</si>
  <si>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</si>
  <si>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</si>
  <si>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</si>
  <si>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</si>
  <si>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</si>
  <si>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</si>
  <si>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</si>
  <si>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</si>
  <si>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</si>
  <si>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</si>
  <si>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</si>
  <si>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</si>
  <si>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</si>
  <si>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</si>
  <si>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</si>
  <si>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</si>
  <si>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</si>
  <si>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</si>
  <si>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</si>
  <si>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</si>
  <si>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</si>
  <si>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</si>
  <si>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</si>
  <si>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</si>
  <si>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</si>
  <si>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</si>
  <si>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</si>
  <si>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</si>
  <si>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</si>
  <si>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</si>
  <si>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</si>
  <si>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</si>
  <si>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</si>
  <si>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</si>
  <si>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</si>
  <si>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</si>
  <si>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</si>
  <si>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</si>
  <si>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</si>
  <si>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</si>
  <si>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</si>
  <si>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</si>
  <si>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</si>
  <si>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</si>
  <si>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</si>
  <si>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</si>
  <si>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</si>
  <si>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</si>
  <si>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</si>
  <si>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</si>
  <si>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</si>
  <si>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</si>
  <si>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</si>
  <si>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</si>
  <si>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</si>
  <si>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</si>
  <si>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</si>
  <si>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</si>
  <si>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</si>
  <si>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</si>
  <si>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</si>
  <si>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</si>
  <si>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</si>
  <si>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</si>
  <si>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</si>
  <si>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</si>
  <si>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</si>
  <si>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</si>
  <si>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</si>
  <si>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</si>
  <si>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</si>
  <si>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</si>
  <si>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</si>
  <si>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</si>
  <si>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</si>
  <si>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</si>
  <si>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</si>
  <si>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</si>
  <si>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</si>
  <si>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</si>
  <si>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</si>
  <si>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</si>
  <si>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</si>
  <si>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</si>
  <si>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</si>
  <si>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</si>
  <si>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</si>
  <si>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</si>
  <si>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</si>
  <si>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</si>
  <si>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</si>
  <si>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</si>
  <si>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</si>
  <si>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</si>
  <si>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</si>
  <si>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</si>
  <si>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</si>
  <si>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</si>
  <si>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</si>
  <si>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</si>
  <si>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</si>
  <si>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</si>
  <si>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Запорізький окружний адміністративний суд</t>
  </si>
  <si>
    <t>69041, Запорізька область, м. Запоріжжя, вул. Сергія Синенка, буд. 65-в</t>
  </si>
  <si>
    <t>2019 рік</t>
  </si>
  <si>
    <t>І.В. Садовий</t>
  </si>
  <si>
    <t>О.П. Рожик</t>
  </si>
  <si>
    <t>(061)2865022</t>
  </si>
  <si>
    <t>(061)2391976</t>
  </si>
  <si>
    <t>stats@adm.zp.court.gov.ua</t>
  </si>
  <si>
    <t>9 січня 2020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</si>
</sst>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119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117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118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&amp;LCB2140E5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9351</v>
      </c>
      <c r="E1" s="70">
        <v>9351</v>
      </c>
      <c r="F1" s="70">
        <v>9351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116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81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113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82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79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80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109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107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108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83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.75">
      <c r="A35" s="61">
        <v>30</v>
      </c>
      <c r="B35" s="64" t="s">
        <v>114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.75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85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110</v>
      </c>
      <c r="C39" s="74">
        <f>SUM(C40,C47,C48,C49)</f>
        <v>8489</v>
      </c>
      <c r="D39" s="86">
        <f aca="true" t="shared" si="3" ref="D39:K39">SUM(D40,D47,D48,D49)</f>
        <v>18141969.600000504</v>
      </c>
      <c r="E39" s="74">
        <f t="shared" si="3"/>
        <v>5473</v>
      </c>
      <c r="F39" s="86">
        <f t="shared" si="3"/>
        <v>19089760.440000396</v>
      </c>
      <c r="G39" s="74">
        <f t="shared" si="3"/>
        <v>149</v>
      </c>
      <c r="H39" s="86">
        <f t="shared" si="3"/>
        <v>557334.1</v>
      </c>
      <c r="I39" s="74">
        <f t="shared" si="3"/>
        <v>26</v>
      </c>
      <c r="J39" s="86">
        <f t="shared" si="3"/>
        <v>41010.619999999995</v>
      </c>
      <c r="K39" s="74">
        <f t="shared" si="3"/>
        <v>947</v>
      </c>
      <c r="L39" s="86">
        <f>SUM(L40,L47,L48,L49)</f>
        <v>762044.2000000109</v>
      </c>
    </row>
    <row r="40" spans="1:12" ht="21" customHeight="1">
      <c r="A40" s="61">
        <v>35</v>
      </c>
      <c r="B40" s="64" t="s">
        <v>86</v>
      </c>
      <c r="C40" s="75">
        <f>SUM(C41,C44)</f>
        <v>8472</v>
      </c>
      <c r="D40" s="87">
        <f>SUM(D41,D44)</f>
        <v>18025363.700000502</v>
      </c>
      <c r="E40" s="75">
        <f aca="true" t="shared" si="4" ref="E40:L40">SUM(E41,E44)</f>
        <v>5457</v>
      </c>
      <c r="F40" s="87">
        <f t="shared" si="4"/>
        <v>19056572.240000397</v>
      </c>
      <c r="G40" s="75">
        <f t="shared" si="4"/>
        <v>148</v>
      </c>
      <c r="H40" s="87">
        <f t="shared" si="4"/>
        <v>556565.7</v>
      </c>
      <c r="I40" s="75">
        <f t="shared" si="4"/>
        <v>26</v>
      </c>
      <c r="J40" s="87">
        <f t="shared" si="4"/>
        <v>41010.619999999995</v>
      </c>
      <c r="K40" s="75">
        <f t="shared" si="4"/>
        <v>947</v>
      </c>
      <c r="L40" s="87">
        <f t="shared" si="4"/>
        <v>762044.2000000109</v>
      </c>
    </row>
    <row r="41" spans="1:12" ht="19.5" customHeight="1">
      <c r="A41" s="61">
        <v>36</v>
      </c>
      <c r="B41" s="64" t="s">
        <v>87</v>
      </c>
      <c r="C41" s="76">
        <v>2698</v>
      </c>
      <c r="D41" s="88">
        <v>9466219.70000014</v>
      </c>
      <c r="E41" s="77">
        <v>2080</v>
      </c>
      <c r="F41" s="89">
        <v>9923869.81000012</v>
      </c>
      <c r="G41" s="76">
        <v>42</v>
      </c>
      <c r="H41" s="88">
        <v>151858.4</v>
      </c>
      <c r="I41" s="78">
        <v>3</v>
      </c>
      <c r="J41" s="93">
        <v>22759.82</v>
      </c>
      <c r="K41" s="77">
        <v>79</v>
      </c>
      <c r="L41" s="89">
        <v>95904.9999999999</v>
      </c>
    </row>
    <row r="42" spans="1:12" ht="16.5" customHeight="1">
      <c r="A42" s="61">
        <v>37</v>
      </c>
      <c r="B42" s="65" t="s">
        <v>88</v>
      </c>
      <c r="C42" s="76">
        <v>1483</v>
      </c>
      <c r="D42" s="88">
        <v>8113717.41</v>
      </c>
      <c r="E42" s="77">
        <v>1223</v>
      </c>
      <c r="F42" s="89">
        <v>8471450.91</v>
      </c>
      <c r="G42" s="76">
        <v>32</v>
      </c>
      <c r="H42" s="88">
        <v>129329.13</v>
      </c>
      <c r="I42" s="78">
        <v>1</v>
      </c>
      <c r="J42" s="93">
        <v>19210</v>
      </c>
      <c r="K42" s="77">
        <v>2</v>
      </c>
      <c r="L42" s="89">
        <v>3842</v>
      </c>
    </row>
    <row r="43" spans="1:12" ht="16.5" customHeight="1">
      <c r="A43" s="61">
        <v>38</v>
      </c>
      <c r="B43" s="65" t="s">
        <v>77</v>
      </c>
      <c r="C43" s="76">
        <v>1215</v>
      </c>
      <c r="D43" s="88">
        <v>1352502.28999999</v>
      </c>
      <c r="E43" s="77">
        <v>857</v>
      </c>
      <c r="F43" s="89">
        <v>1452418.89999999</v>
      </c>
      <c r="G43" s="76">
        <v>10</v>
      </c>
      <c r="H43" s="88">
        <v>22529.27</v>
      </c>
      <c r="I43" s="78">
        <v>2</v>
      </c>
      <c r="J43" s="93">
        <v>3549.82</v>
      </c>
      <c r="K43" s="77">
        <v>77</v>
      </c>
      <c r="L43" s="89">
        <v>92062.9999999999</v>
      </c>
    </row>
    <row r="44" spans="1:12" ht="21" customHeight="1">
      <c r="A44" s="61">
        <v>39</v>
      </c>
      <c r="B44" s="64" t="s">
        <v>89</v>
      </c>
      <c r="C44" s="76">
        <v>5774</v>
      </c>
      <c r="D44" s="88">
        <v>8559144.00000036</v>
      </c>
      <c r="E44" s="77">
        <v>3377</v>
      </c>
      <c r="F44" s="89">
        <v>9132702.43000028</v>
      </c>
      <c r="G44" s="76">
        <v>106</v>
      </c>
      <c r="H44" s="88">
        <v>404707.3</v>
      </c>
      <c r="I44" s="78">
        <v>23</v>
      </c>
      <c r="J44" s="93">
        <v>18250.8</v>
      </c>
      <c r="K44" s="77">
        <v>868</v>
      </c>
      <c r="L44" s="89">
        <v>666139.200000011</v>
      </c>
    </row>
    <row r="45" spans="1:12" ht="30" customHeight="1">
      <c r="A45" s="61">
        <v>40</v>
      </c>
      <c r="B45" s="65" t="s">
        <v>90</v>
      </c>
      <c r="C45" s="76">
        <v>2091</v>
      </c>
      <c r="D45" s="88">
        <v>6412298</v>
      </c>
      <c r="E45" s="77">
        <v>1505</v>
      </c>
      <c r="F45" s="89">
        <v>7597898.03</v>
      </c>
      <c r="G45" s="76">
        <v>62</v>
      </c>
      <c r="H45" s="88">
        <v>361375.7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80</v>
      </c>
      <c r="C46" s="76">
        <v>3683</v>
      </c>
      <c r="D46" s="88">
        <v>2146845.9999999</v>
      </c>
      <c r="E46" s="77">
        <v>1872</v>
      </c>
      <c r="F46" s="89">
        <v>1534804.39999997</v>
      </c>
      <c r="G46" s="76">
        <v>44</v>
      </c>
      <c r="H46" s="88">
        <v>43331.6</v>
      </c>
      <c r="I46" s="78">
        <v>23</v>
      </c>
      <c r="J46" s="93">
        <v>18250.8</v>
      </c>
      <c r="K46" s="77">
        <v>868</v>
      </c>
      <c r="L46" s="89">
        <v>666139.200000011</v>
      </c>
    </row>
    <row r="47" spans="1:12" ht="45" customHeight="1">
      <c r="A47" s="61">
        <v>42</v>
      </c>
      <c r="B47" s="64" t="s">
        <v>91</v>
      </c>
      <c r="C47" s="76">
        <v>5</v>
      </c>
      <c r="D47" s="88">
        <v>110266.6</v>
      </c>
      <c r="E47" s="77">
        <v>5</v>
      </c>
      <c r="F47" s="89">
        <v>25888.4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92</v>
      </c>
      <c r="C49" s="76">
        <v>12</v>
      </c>
      <c r="D49" s="88">
        <v>6339.3</v>
      </c>
      <c r="E49" s="77">
        <v>11</v>
      </c>
      <c r="F49" s="89">
        <v>7299.8</v>
      </c>
      <c r="G49" s="76">
        <v>1</v>
      </c>
      <c r="H49" s="88">
        <v>768.4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111</v>
      </c>
      <c r="C50" s="74">
        <f>SUM(C51:C54)</f>
        <v>72</v>
      </c>
      <c r="D50" s="86">
        <f aca="true" t="shared" si="5" ref="D50:L50">SUM(D51:D54)</f>
        <v>2189.96</v>
      </c>
      <c r="E50" s="74">
        <f t="shared" si="5"/>
        <v>71</v>
      </c>
      <c r="F50" s="86">
        <f t="shared" si="5"/>
        <v>2558.21</v>
      </c>
      <c r="G50" s="74">
        <f t="shared" si="5"/>
        <v>1</v>
      </c>
      <c r="H50" s="86">
        <f t="shared" si="5"/>
        <v>5512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64</v>
      </c>
      <c r="D51" s="87">
        <v>1728.92</v>
      </c>
      <c r="E51" s="79">
        <v>63</v>
      </c>
      <c r="F51" s="90">
        <v>2097.14</v>
      </c>
      <c r="G51" s="75">
        <v>1</v>
      </c>
      <c r="H51" s="88">
        <v>5512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8</v>
      </c>
      <c r="D52" s="87">
        <v>461.04</v>
      </c>
      <c r="E52" s="79">
        <v>8</v>
      </c>
      <c r="F52" s="90">
        <v>461.07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93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94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112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115</v>
      </c>
      <c r="C56" s="74">
        <f>SUM(C6,C28,C39,C50,C55)</f>
        <v>8561</v>
      </c>
      <c r="D56" s="86">
        <f aca="true" t="shared" si="6" ref="D56:L56">SUM(D6,D28,D39,D50,D55)</f>
        <v>18144159.560000505</v>
      </c>
      <c r="E56" s="74">
        <f t="shared" si="6"/>
        <v>5544</v>
      </c>
      <c r="F56" s="86">
        <f t="shared" si="6"/>
        <v>19092318.650000397</v>
      </c>
      <c r="G56" s="74">
        <f t="shared" si="6"/>
        <v>150</v>
      </c>
      <c r="H56" s="86">
        <f t="shared" si="6"/>
        <v>562846.1</v>
      </c>
      <c r="I56" s="74">
        <f t="shared" si="6"/>
        <v>26</v>
      </c>
      <c r="J56" s="86">
        <f t="shared" si="6"/>
        <v>41010.619999999995</v>
      </c>
      <c r="K56" s="74">
        <f t="shared" si="6"/>
        <v>947</v>
      </c>
      <c r="L56" s="86">
        <f t="shared" si="6"/>
        <v>762044.2000000109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&amp;LCB2140E5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9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881</v>
      </c>
      <c r="F4" s="84">
        <f>SUM(F5:F24)</f>
        <v>706948.9000000018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85</v>
      </c>
      <c r="F5" s="85">
        <v>82704.05</v>
      </c>
    </row>
    <row r="6" spans="1:6" ht="24" customHeight="1">
      <c r="A6" s="42">
        <v>3</v>
      </c>
      <c r="B6" s="170" t="s">
        <v>62</v>
      </c>
      <c r="C6" s="171"/>
      <c r="D6" s="172"/>
      <c r="E6" s="83">
        <v>1</v>
      </c>
      <c r="F6" s="85">
        <v>768.4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13</v>
      </c>
      <c r="F11" s="85">
        <v>9989.2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34</v>
      </c>
      <c r="F12" s="85">
        <v>26125.6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117</v>
      </c>
      <c r="F13" s="85">
        <v>94109.2799999999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115</v>
      </c>
      <c r="F14" s="85">
        <v>89287.3599999999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16</v>
      </c>
      <c r="F16" s="85">
        <v>12294.4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498</v>
      </c>
      <c r="F17" s="85">
        <v>390133.810000002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1</v>
      </c>
      <c r="F18" s="85">
        <v>768.4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1</v>
      </c>
      <c r="F21" s="85">
        <v>768.4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3.5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3.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122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123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124</v>
      </c>
      <c r="D33" s="169"/>
      <c r="F33" s="95" t="s">
        <v>125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&amp;LCB2140E5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Вороніна Вікторія Лойзевна</cp:lastModifiedBy>
  <cp:lastPrinted>2018-03-15T06:41:01Z</cp:lastPrinted>
  <dcterms:created xsi:type="dcterms:W3CDTF">1996-10-08T23:32:33Z</dcterms:created>
  <dcterms:modified xsi:type="dcterms:W3CDTF">2020-01-20T14:55:00Z</dcterms:modified>
  <cp:category/>
  <cp:version/>
  <cp:contentType/>
  <cp:contentStatus/>
</cp:coreProperties>
</file>