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<sst xmlns="http://schemas.openxmlformats.org/spreadsheetml/2006/main" count="148" uniqueCount="127">
  <si>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</si>
  <si>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</si>
  <si>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</si>
  <si>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</si>
  <si>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</si>
  <si>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</si>
  <si>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</si>
  <si>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</si>
  <si>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</si>
  <si>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</si>
  <si>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</si>
  <si>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</si>
  <si>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</si>
  <si>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</si>
  <si>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</si>
  <si>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</si>
  <si>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</si>
  <si>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</si>
  <si>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</si>
  <si>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</si>
  <si>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</si>
  <si>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</si>
  <si>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</si>
  <si>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</si>
  <si>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</si>
  <si>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</si>
  <si>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</si>
  <si>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</si>
  <si>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</si>
  <si>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</si>
  <si>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</si>
  <si>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</si>
  <si>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</si>
  <si>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</si>
  <si>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</si>
  <si>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</si>
  <si>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</si>
  <si>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</si>
  <si>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</si>
  <si>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</si>
  <si>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</si>
  <si>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</si>
  <si>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</si>
  <si>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</si>
  <si>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</si>
  <si>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</si>
  <si>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</si>
  <si>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</si>
  <si>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</si>
  <si>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</si>
  <si>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</si>
  <si>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</si>
  <si>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</si>
  <si>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</si>
  <si>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</si>
  <si>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</si>
  <si>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</si>
  <si>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</si>
  <si>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</si>
  <si>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</si>
  <si>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</si>
  <si>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</si>
  <si>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</si>
  <si>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</si>
  <si>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</si>
  <si>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</si>
  <si>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</si>
  <si>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</si>
  <si>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</si>
  <si>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</si>
  <si>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</si>
  <si>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</si>
  <si>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</si>
  <si>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</si>
  <si>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</si>
  <si>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</si>
  <si>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</si>
  <si>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</si>
  <si>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</si>
  <si>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</si>
  <si>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</si>
  <si>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</si>
  <si>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</si>
  <si>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</si>
  <si>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</si>
  <si>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</si>
  <si>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</si>
  <si>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</si>
  <si>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</si>
  <si>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</si>
  <si>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</si>
  <si>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</si>
  <si>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</si>
  <si>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</si>
  <si>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</si>
  <si>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</si>
  <si>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</si>
  <si>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</si>
  <si>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</si>
  <si>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</si>
  <si>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</si>
  <si>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</si>
  <si>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</si>
  <si>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</si>
  <si>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</si>
  <si>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</si>
  <si>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</si>
  <si>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</si>
  <si>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</si>
  <si>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</si>
  <si>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</si>
  <si>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</si>
  <si>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</si>
  <si>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</si>
  <si>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</si>
  <si>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</si>
  <si>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</si>
  <si>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</si>
  <si>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</si>
  <si>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</si>
  <si>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перший квартал 2022 року</t>
  </si>
  <si>
    <t>І.В. Садовий</t>
  </si>
  <si>
    <t>О.П. Рожик</t>
  </si>
  <si>
    <t>(061)2865022</t>
  </si>
  <si>
    <t>(061)2391976</t>
  </si>
  <si>
    <t>stats@adm.zp.court.gov.ua</t>
  </si>
  <si>
    <t>5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</si>
</sst>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&amp;L4999FC30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2105</v>
      </c>
      <c r="E1" s="70">
        <v>2105</v>
      </c>
      <c r="F1" s="70">
        <v>2105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1979</v>
      </c>
      <c r="D39" s="86">
        <f aca="true" t="shared" si="3" ref="D39:K39">SUM(D40,D47,D48,D49)</f>
        <v>2951739.109999953</v>
      </c>
      <c r="E39" s="74">
        <f t="shared" si="3"/>
        <v>1150</v>
      </c>
      <c r="F39" s="86">
        <f t="shared" si="3"/>
        <v>2117414.0699999915</v>
      </c>
      <c r="G39" s="74">
        <f t="shared" si="3"/>
        <v>11</v>
      </c>
      <c r="H39" s="86">
        <f t="shared" si="3"/>
        <v>14444.4</v>
      </c>
      <c r="I39" s="74">
        <f t="shared" si="3"/>
        <v>0</v>
      </c>
      <c r="J39" s="86">
        <f t="shared" si="3"/>
        <v>0</v>
      </c>
      <c r="K39" s="74">
        <f t="shared" si="3"/>
        <v>913</v>
      </c>
      <c r="L39" s="86">
        <f>SUM(L40,L47,L48,L49)</f>
        <v>988949.010000012</v>
      </c>
    </row>
    <row r="40" spans="1:12" ht="21" customHeight="1">
      <c r="A40" s="61">
        <v>35</v>
      </c>
      <c r="B40" s="64" t="s">
        <v>85</v>
      </c>
      <c r="C40" s="75">
        <f>SUM(C41,C44)</f>
        <v>1971</v>
      </c>
      <c r="D40" s="87">
        <f>SUM(D41,D44)</f>
        <v>2942807.5099999527</v>
      </c>
      <c r="E40" s="75">
        <f aca="true" t="shared" si="4" ref="E40:L40">SUM(E41,E44)</f>
        <v>1142</v>
      </c>
      <c r="F40" s="87">
        <f t="shared" si="4"/>
        <v>2109050.9699999914</v>
      </c>
      <c r="G40" s="75">
        <f t="shared" si="4"/>
        <v>11</v>
      </c>
      <c r="H40" s="87">
        <f t="shared" si="4"/>
        <v>14444.4</v>
      </c>
      <c r="I40" s="75">
        <f t="shared" si="4"/>
        <v>0</v>
      </c>
      <c r="J40" s="87">
        <f t="shared" si="4"/>
        <v>0</v>
      </c>
      <c r="K40" s="75">
        <f t="shared" si="4"/>
        <v>913</v>
      </c>
      <c r="L40" s="87">
        <f t="shared" si="4"/>
        <v>988949.010000012</v>
      </c>
    </row>
    <row r="41" spans="1:12" ht="19.5" customHeight="1">
      <c r="A41" s="61">
        <v>36</v>
      </c>
      <c r="B41" s="64" t="s">
        <v>86</v>
      </c>
      <c r="C41" s="76">
        <v>252</v>
      </c>
      <c r="D41" s="88">
        <v>788803.310000003</v>
      </c>
      <c r="E41" s="77">
        <v>185</v>
      </c>
      <c r="F41" s="89">
        <v>603575.860000001</v>
      </c>
      <c r="G41" s="76">
        <v>5</v>
      </c>
      <c r="H41" s="88">
        <v>8912</v>
      </c>
      <c r="I41" s="78">
        <v>0</v>
      </c>
      <c r="J41" s="93">
        <v>0</v>
      </c>
      <c r="K41" s="77">
        <v>102</v>
      </c>
      <c r="L41" s="89">
        <v>184112.61</v>
      </c>
    </row>
    <row r="42" spans="1:12" ht="16.5" customHeight="1">
      <c r="A42" s="61">
        <v>37</v>
      </c>
      <c r="B42" s="65" t="s">
        <v>87</v>
      </c>
      <c r="C42" s="76">
        <v>77</v>
      </c>
      <c r="D42" s="88">
        <v>531371.73</v>
      </c>
      <c r="E42" s="77">
        <v>96</v>
      </c>
      <c r="F42" s="89">
        <v>507187.75</v>
      </c>
      <c r="G42" s="76">
        <v>5</v>
      </c>
      <c r="H42" s="88">
        <v>8912</v>
      </c>
      <c r="I42" s="78">
        <v>0</v>
      </c>
      <c r="J42" s="93">
        <v>0</v>
      </c>
      <c r="K42" s="77">
        <v>5</v>
      </c>
      <c r="L42" s="89">
        <v>12405</v>
      </c>
    </row>
    <row r="43" spans="1:12" ht="16.5" customHeight="1">
      <c r="A43" s="61">
        <v>38</v>
      </c>
      <c r="B43" s="65" t="s">
        <v>76</v>
      </c>
      <c r="C43" s="76">
        <v>175</v>
      </c>
      <c r="D43" s="88">
        <v>257431.579999999</v>
      </c>
      <c r="E43" s="77">
        <v>89</v>
      </c>
      <c r="F43" s="89">
        <v>96388.1099999999</v>
      </c>
      <c r="G43" s="76">
        <v>0</v>
      </c>
      <c r="H43" s="88">
        <v>0</v>
      </c>
      <c r="I43" s="78">
        <v>0</v>
      </c>
      <c r="J43" s="93">
        <v>0</v>
      </c>
      <c r="K43" s="77">
        <v>97</v>
      </c>
      <c r="L43" s="89">
        <v>171707.61</v>
      </c>
    </row>
    <row r="44" spans="1:12" ht="21" customHeight="1">
      <c r="A44" s="61">
        <v>39</v>
      </c>
      <c r="B44" s="64" t="s">
        <v>88</v>
      </c>
      <c r="C44" s="76">
        <v>1719</v>
      </c>
      <c r="D44" s="88">
        <v>2154004.19999995</v>
      </c>
      <c r="E44" s="77">
        <v>957</v>
      </c>
      <c r="F44" s="89">
        <v>1505475.10999999</v>
      </c>
      <c r="G44" s="76">
        <v>6</v>
      </c>
      <c r="H44" s="88">
        <v>5532.4</v>
      </c>
      <c r="I44" s="78">
        <v>0</v>
      </c>
      <c r="J44" s="93">
        <v>0</v>
      </c>
      <c r="K44" s="77">
        <v>811</v>
      </c>
      <c r="L44" s="89">
        <v>804836.400000012</v>
      </c>
    </row>
    <row r="45" spans="1:12" ht="30" customHeight="1">
      <c r="A45" s="61">
        <v>40</v>
      </c>
      <c r="B45" s="65" t="s">
        <v>89</v>
      </c>
      <c r="C45" s="76">
        <v>111</v>
      </c>
      <c r="D45" s="88">
        <v>528453</v>
      </c>
      <c r="E45" s="77">
        <v>125</v>
      </c>
      <c r="F45" s="89">
        <v>670427.4</v>
      </c>
      <c r="G45" s="76">
        <v>2</v>
      </c>
      <c r="H45" s="88">
        <v>1816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1608</v>
      </c>
      <c r="D46" s="88">
        <v>1625551.19999997</v>
      </c>
      <c r="E46" s="77">
        <v>832</v>
      </c>
      <c r="F46" s="89">
        <v>835047.710000011</v>
      </c>
      <c r="G46" s="76">
        <v>4</v>
      </c>
      <c r="H46" s="88">
        <v>3716.4</v>
      </c>
      <c r="I46" s="78">
        <v>0</v>
      </c>
      <c r="J46" s="93">
        <v>0</v>
      </c>
      <c r="K46" s="77">
        <v>811</v>
      </c>
      <c r="L46" s="89">
        <v>804836.400000012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3721.5</v>
      </c>
      <c r="E47" s="77">
        <v>1</v>
      </c>
      <c r="F47" s="89">
        <v>3153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</v>
      </c>
      <c r="D49" s="88">
        <v>5210.1</v>
      </c>
      <c r="E49" s="77">
        <v>7</v>
      </c>
      <c r="F49" s="89">
        <v>5210.1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0</v>
      </c>
      <c r="D50" s="86">
        <f aca="true" t="shared" si="5" ref="D50:L50">SUM(D51:D54)</f>
        <v>0</v>
      </c>
      <c r="E50" s="74">
        <f t="shared" si="5"/>
        <v>0</v>
      </c>
      <c r="F50" s="86">
        <f t="shared" si="5"/>
        <v>0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1979</v>
      </c>
      <c r="D56" s="86">
        <f aca="true" t="shared" si="6" ref="D56:L56">SUM(D6,D28,D39,D50,D55)</f>
        <v>2951739.109999953</v>
      </c>
      <c r="E56" s="74">
        <f t="shared" si="6"/>
        <v>1150</v>
      </c>
      <c r="F56" s="86">
        <f t="shared" si="6"/>
        <v>2117414.0699999915</v>
      </c>
      <c r="G56" s="74">
        <f t="shared" si="6"/>
        <v>11</v>
      </c>
      <c r="H56" s="86">
        <f t="shared" si="6"/>
        <v>14444.4</v>
      </c>
      <c r="I56" s="74">
        <f t="shared" si="6"/>
        <v>0</v>
      </c>
      <c r="J56" s="86">
        <f t="shared" si="6"/>
        <v>0</v>
      </c>
      <c r="K56" s="74">
        <f t="shared" si="6"/>
        <v>913</v>
      </c>
      <c r="L56" s="86">
        <f t="shared" si="6"/>
        <v>988949.010000012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&amp;L4999FC30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896</v>
      </c>
      <c r="F4" s="84">
        <f>SUM(F5:F25)</f>
        <v>964635.2100000089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75</v>
      </c>
      <c r="F5" s="85">
        <v>111985.09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992.4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5954.4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32</v>
      </c>
      <c r="F12" s="85">
        <v>31756.8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76</v>
      </c>
      <c r="F13" s="85">
        <v>79713.25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21</v>
      </c>
      <c r="F14" s="85">
        <v>20840.4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4962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680</v>
      </c>
      <c r="F17" s="85">
        <v>708430.870000009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&amp;L4999FC30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2018-03-15T06:41:01Z</cp:lastPrinted>
  <dcterms:created xsi:type="dcterms:W3CDTF">1996-10-08T23:32:33Z</dcterms:created>
  <dcterms:modified xsi:type="dcterms:W3CDTF">2022-08-09T09:33:04Z</dcterms:modified>
  <cp:category/>
  <cp:version/>
  <cp:contentType/>
  <cp:contentStatus/>
</cp:coreProperties>
</file>