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9440" windowHeight="8287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<sst xmlns="http://schemas.openxmlformats.org/spreadsheetml/2006/main" count="148" uniqueCount="127">
  <si>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</si>
  <si>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</si>
  <si>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</si>
  <si>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</si>
  <si>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</si>
  <si>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</si>
  <si>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</si>
  <si>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</si>
  <si>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</si>
  <si>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</si>
  <si>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</si>
  <si>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</si>
  <si>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</si>
  <si>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</si>
  <si>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</si>
  <si>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</si>
  <si>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</si>
  <si>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</si>
  <si>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</si>
  <si>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</si>
  <si>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</si>
  <si>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</si>
  <si>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</si>
  <si>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</si>
  <si>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</si>
  <si>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</si>
  <si>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</si>
  <si>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</si>
  <si>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</si>
  <si>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</si>
  <si>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</si>
  <si>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</si>
  <si>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</si>
  <si>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</si>
  <si>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</si>
  <si>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</si>
  <si>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</si>
  <si>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</si>
  <si>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</si>
  <si>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</si>
  <si>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</si>
  <si>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</si>
  <si>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</si>
  <si>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</si>
  <si>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</si>
  <si>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</si>
  <si>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</si>
  <si>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</si>
  <si>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</si>
  <si>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</si>
  <si>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</si>
  <si>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</si>
  <si>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</si>
  <si>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</si>
  <si>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</si>
  <si>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</si>
  <si>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</si>
  <si>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</si>
  <si>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</si>
  <si>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</si>
  <si>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</si>
  <si>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</si>
  <si>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</si>
  <si>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</si>
  <si>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</si>
  <si>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</si>
  <si>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</si>
  <si>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</si>
  <si>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</si>
  <si>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</si>
  <si>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</si>
  <si>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</si>
  <si>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</si>
  <si>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</si>
  <si>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</si>
  <si>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</si>
  <si>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</si>
  <si>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</si>
  <si>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</si>
  <si>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</si>
  <si>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</si>
  <si>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</si>
  <si>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</si>
  <si>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</si>
  <si>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</si>
  <si>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</si>
  <si>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</si>
  <si>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</si>
  <si>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</si>
  <si>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</si>
  <si>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</si>
  <si>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</si>
  <si>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</si>
  <si>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</si>
  <si>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</si>
  <si>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</si>
  <si>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</si>
  <si>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</si>
  <si>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</si>
  <si>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</si>
  <si>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</si>
  <si>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</si>
  <si>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</si>
  <si>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</si>
  <si>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</si>
  <si>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</si>
  <si>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</si>
  <si>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</si>
  <si>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</si>
  <si>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</si>
  <si>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</si>
  <si>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</si>
  <si>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</si>
  <si>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</si>
  <si>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</si>
  <si>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</si>
  <si>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</si>
  <si>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</si>
  <si>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</si>
  <si>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</si>
  <si>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перший квартал 2021 року</t>
  </si>
  <si>
    <t>І.В. Садовий</t>
  </si>
  <si>
    <t>О.П. Рожик</t>
  </si>
  <si>
    <t>(061)2865022</t>
  </si>
  <si>
    <t>(061)2391976</t>
  </si>
  <si>
    <t>stats@adm.zp.court.gov.ua</t>
  </si>
  <si>
    <t>1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</si>
</sst>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&amp;L34D2EA4E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2380</v>
      </c>
      <c r="E1" s="70">
        <v>2380</v>
      </c>
      <c r="F1" s="70">
        <v>2380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4.2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4.2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4.2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4.2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2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2.7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8.5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8.5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4.2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2202</v>
      </c>
      <c r="D39" s="86">
        <f aca="true" t="shared" si="3" ref="D39:K39">SUM(D40,D47,D48,D49)</f>
        <v>3799313.77</v>
      </c>
      <c r="E39" s="74">
        <f t="shared" si="3"/>
        <v>1487</v>
      </c>
      <c r="F39" s="86">
        <f t="shared" si="3"/>
        <v>3405988.92</v>
      </c>
      <c r="G39" s="74">
        <f t="shared" si="3"/>
        <v>29</v>
      </c>
      <c r="H39" s="86">
        <f t="shared" si="3"/>
        <v>102196.76999999999</v>
      </c>
      <c r="I39" s="74">
        <f t="shared" si="3"/>
        <v>1</v>
      </c>
      <c r="J39" s="86">
        <f t="shared" si="3"/>
        <v>30.8</v>
      </c>
      <c r="K39" s="74">
        <f t="shared" si="3"/>
        <v>704</v>
      </c>
      <c r="L39" s="86">
        <f>SUM(L40,L47,L48,L49)</f>
        <v>720396.17</v>
      </c>
    </row>
    <row r="40" spans="1:12" ht="21" customHeight="1">
      <c r="A40" s="61">
        <v>35</v>
      </c>
      <c r="B40" s="64" t="s">
        <v>85</v>
      </c>
      <c r="C40" s="75">
        <f>SUM(C41,C44)</f>
        <v>2194</v>
      </c>
      <c r="D40" s="87">
        <f>SUM(D41,D44)</f>
        <v>3793184.77</v>
      </c>
      <c r="E40" s="75">
        <f aca="true" t="shared" si="4" ref="E40:L40">SUM(E41,E44)</f>
        <v>1479</v>
      </c>
      <c r="F40" s="87">
        <f t="shared" si="4"/>
        <v>3397655.42</v>
      </c>
      <c r="G40" s="75">
        <f t="shared" si="4"/>
        <v>29</v>
      </c>
      <c r="H40" s="87">
        <f t="shared" si="4"/>
        <v>102196.76999999999</v>
      </c>
      <c r="I40" s="75">
        <f t="shared" si="4"/>
        <v>1</v>
      </c>
      <c r="J40" s="87">
        <f t="shared" si="4"/>
        <v>30.8</v>
      </c>
      <c r="K40" s="75">
        <f t="shared" si="4"/>
        <v>704</v>
      </c>
      <c r="L40" s="87">
        <f t="shared" si="4"/>
        <v>720396.17</v>
      </c>
    </row>
    <row r="41" spans="1:12" ht="19.5" customHeight="1">
      <c r="A41" s="61">
        <v>36</v>
      </c>
      <c r="B41" s="64" t="s">
        <v>86</v>
      </c>
      <c r="C41" s="76">
        <v>404</v>
      </c>
      <c r="D41" s="88">
        <v>1311166.77</v>
      </c>
      <c r="E41" s="77">
        <v>372</v>
      </c>
      <c r="F41" s="89">
        <v>1369451.85</v>
      </c>
      <c r="G41" s="76">
        <v>14</v>
      </c>
      <c r="H41" s="88">
        <v>69072.37</v>
      </c>
      <c r="I41" s="78">
        <v>0</v>
      </c>
      <c r="J41" s="93">
        <v>0</v>
      </c>
      <c r="K41" s="77">
        <v>44</v>
      </c>
      <c r="L41" s="89">
        <v>121116.17</v>
      </c>
    </row>
    <row r="42" spans="1:12" ht="16.5" customHeight="1">
      <c r="A42" s="61">
        <v>37</v>
      </c>
      <c r="B42" s="65" t="s">
        <v>87</v>
      </c>
      <c r="C42" s="76">
        <v>232</v>
      </c>
      <c r="D42" s="88">
        <v>1023946.06</v>
      </c>
      <c r="E42" s="77">
        <v>247</v>
      </c>
      <c r="F42" s="89">
        <v>1174822.51</v>
      </c>
      <c r="G42" s="76">
        <v>14</v>
      </c>
      <c r="H42" s="88">
        <v>69072.37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172</v>
      </c>
      <c r="D43" s="88">
        <v>287220.71</v>
      </c>
      <c r="E43" s="77">
        <v>125</v>
      </c>
      <c r="F43" s="89">
        <v>194629.34</v>
      </c>
      <c r="G43" s="76">
        <v>0</v>
      </c>
      <c r="H43" s="88">
        <v>0</v>
      </c>
      <c r="I43" s="78">
        <v>0</v>
      </c>
      <c r="J43" s="93">
        <v>0</v>
      </c>
      <c r="K43" s="77">
        <v>44</v>
      </c>
      <c r="L43" s="89">
        <v>121116.17</v>
      </c>
    </row>
    <row r="44" spans="1:12" ht="21" customHeight="1">
      <c r="A44" s="61">
        <v>39</v>
      </c>
      <c r="B44" s="64" t="s">
        <v>88</v>
      </c>
      <c r="C44" s="76">
        <v>1790</v>
      </c>
      <c r="D44" s="88">
        <v>2482018</v>
      </c>
      <c r="E44" s="77">
        <v>1107</v>
      </c>
      <c r="F44" s="89">
        <v>2028203.57</v>
      </c>
      <c r="G44" s="76">
        <v>15</v>
      </c>
      <c r="H44" s="88">
        <v>33124.4</v>
      </c>
      <c r="I44" s="78">
        <v>1</v>
      </c>
      <c r="J44" s="93">
        <v>30.8</v>
      </c>
      <c r="K44" s="77">
        <v>660</v>
      </c>
      <c r="L44" s="89">
        <v>599280</v>
      </c>
    </row>
    <row r="45" spans="1:12" ht="30" customHeight="1">
      <c r="A45" s="61">
        <v>40</v>
      </c>
      <c r="B45" s="65" t="s">
        <v>89</v>
      </c>
      <c r="C45" s="76">
        <v>276</v>
      </c>
      <c r="D45" s="88">
        <v>1119110</v>
      </c>
      <c r="E45" s="77">
        <v>270</v>
      </c>
      <c r="F45" s="89">
        <v>1215262.73</v>
      </c>
      <c r="G45" s="76">
        <v>6</v>
      </c>
      <c r="H45" s="88">
        <v>21524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1514</v>
      </c>
      <c r="D46" s="88">
        <v>1362908</v>
      </c>
      <c r="E46" s="77">
        <v>837</v>
      </c>
      <c r="F46" s="89">
        <v>812940.84</v>
      </c>
      <c r="G46" s="76">
        <v>9</v>
      </c>
      <c r="H46" s="88">
        <v>11600.4</v>
      </c>
      <c r="I46" s="78">
        <v>1</v>
      </c>
      <c r="J46" s="93">
        <v>30.8</v>
      </c>
      <c r="K46" s="77">
        <v>660</v>
      </c>
      <c r="L46" s="89">
        <v>599280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1362</v>
      </c>
      <c r="E47" s="77">
        <v>1</v>
      </c>
      <c r="F47" s="89">
        <v>3153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</v>
      </c>
      <c r="D49" s="88">
        <v>4767</v>
      </c>
      <c r="E49" s="77">
        <v>7</v>
      </c>
      <c r="F49" s="89">
        <v>5180.5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27</v>
      </c>
      <c r="D50" s="86">
        <f aca="true" t="shared" si="5" ref="D50:L50">SUM(D51:D54)</f>
        <v>1831.8899999999999</v>
      </c>
      <c r="E50" s="74">
        <f t="shared" si="5"/>
        <v>27</v>
      </c>
      <c r="F50" s="86">
        <f t="shared" si="5"/>
        <v>2184.62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26</v>
      </c>
      <c r="D51" s="87">
        <v>960.21</v>
      </c>
      <c r="E51" s="79">
        <v>26</v>
      </c>
      <c r="F51" s="90">
        <v>1313.62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871.68</v>
      </c>
      <c r="E54" s="79">
        <v>1</v>
      </c>
      <c r="F54" s="90">
        <v>871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2229</v>
      </c>
      <c r="D56" s="86">
        <f aca="true" t="shared" si="6" ref="D56:L56">SUM(D6,D28,D39,D50,D55)</f>
        <v>3801145.66</v>
      </c>
      <c r="E56" s="74">
        <f t="shared" si="6"/>
        <v>1514</v>
      </c>
      <c r="F56" s="86">
        <f t="shared" si="6"/>
        <v>3408173.54</v>
      </c>
      <c r="G56" s="74">
        <f t="shared" si="6"/>
        <v>29</v>
      </c>
      <c r="H56" s="86">
        <f t="shared" si="6"/>
        <v>102196.76999999999</v>
      </c>
      <c r="I56" s="74">
        <f t="shared" si="6"/>
        <v>1</v>
      </c>
      <c r="J56" s="86">
        <f t="shared" si="6"/>
        <v>30.8</v>
      </c>
      <c r="K56" s="74">
        <f t="shared" si="6"/>
        <v>704</v>
      </c>
      <c r="L56" s="86">
        <f t="shared" si="6"/>
        <v>720396.17</v>
      </c>
    </row>
    <row r="57" spans="3:12" ht="11.25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1.25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&amp;L34D2EA4E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691</v>
      </c>
      <c r="F4" s="84">
        <f>SUM(F5:F25)</f>
        <v>708592.1699999999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58</v>
      </c>
      <c r="F5" s="85">
        <v>118664.98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3</v>
      </c>
      <c r="F11" s="85">
        <v>2724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7</v>
      </c>
      <c r="F12" s="85">
        <v>6356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79</v>
      </c>
      <c r="F13" s="85">
        <v>71732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41</v>
      </c>
      <c r="F14" s="85">
        <v>37228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2</v>
      </c>
      <c r="F16" s="85">
        <v>1816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501</v>
      </c>
      <c r="F17" s="85">
        <v>470071.19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&amp;L34D2EA4E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Рожик Олена Петрівна</cp:lastModifiedBy>
  <cp:lastPrinted>2021-04-02T13:38:37Z</cp:lastPrinted>
  <dcterms:created xsi:type="dcterms:W3CDTF">1996-10-08T23:32:33Z</dcterms:created>
  <dcterms:modified xsi:type="dcterms:W3CDTF">2021-04-02T13:38:57Z</dcterms:modified>
  <cp:category/>
  <cp:version/>
  <cp:contentType/>
  <cp:contentStatus/>
</cp:coreProperties>
</file>